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ominique/Desktop/Ecademy/Cours en ligne/Investissement/Investissement Français/Etape 3 TIR/"/>
    </mc:Choice>
  </mc:AlternateContent>
  <xr:revisionPtr revIDLastSave="0" documentId="13_ncr:1_{E9839869-0471-4D48-9878-843E8014A800}" xr6:coauthVersionLast="36" xr6:coauthVersionMax="36" xr10:uidLastSave="{00000000-0000-0000-0000-000000000000}"/>
  <bookViews>
    <workbookView xWindow="7520" yWindow="460" windowWidth="23800" windowHeight="19680" xr2:uid="{32B69F19-3F7C-9846-9F0A-03262C5902CC}"/>
  </bookViews>
  <sheets>
    <sheet name="TIR trame" sheetId="20" r:id="rId1"/>
  </sheets>
  <definedNames>
    <definedName name="CAPEX">#REF!</definedName>
    <definedName name="CTR">#REF!</definedName>
    <definedName name="K">#REF!</definedName>
    <definedName name="TIS">#REF!</definedName>
    <definedName name="WACC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" i="20" l="1"/>
  <c r="B40" i="20" s="1"/>
  <c r="C33" i="20"/>
  <c r="C34" i="20" s="1"/>
  <c r="D34" i="20" s="1"/>
  <c r="E34" i="20" s="1"/>
  <c r="F34" i="20" s="1"/>
  <c r="G34" i="20" s="1"/>
  <c r="H34" i="20" s="1"/>
  <c r="I34" i="20" s="1"/>
  <c r="J34" i="20" s="1"/>
  <c r="C28" i="20"/>
  <c r="D28" i="20" s="1"/>
  <c r="E28" i="20" s="1"/>
  <c r="F28" i="20" s="1"/>
  <c r="G28" i="20" s="1"/>
  <c r="H28" i="20" s="1"/>
  <c r="I28" i="20" s="1"/>
  <c r="J28" i="20" s="1"/>
  <c r="C30" i="20" l="1"/>
  <c r="B42" i="20"/>
  <c r="B44" i="20" s="1"/>
  <c r="D33" i="20"/>
  <c r="E33" i="20" s="1"/>
  <c r="F33" i="20" s="1"/>
  <c r="G33" i="20" s="1"/>
  <c r="H33" i="20" s="1"/>
  <c r="I33" i="20" s="1"/>
  <c r="J33" i="20" s="1"/>
  <c r="C31" i="20" l="1"/>
  <c r="D30" i="20"/>
  <c r="E30" i="20" s="1"/>
  <c r="F30" i="20" s="1"/>
  <c r="G30" i="20" s="1"/>
  <c r="H30" i="20" s="1"/>
  <c r="I30" i="20" s="1"/>
  <c r="J30" i="20" s="1"/>
  <c r="C36" i="20" l="1"/>
  <c r="D31" i="20"/>
  <c r="E31" i="20" s="1"/>
  <c r="F31" i="20" s="1"/>
  <c r="G31" i="20" s="1"/>
  <c r="H31" i="20" s="1"/>
  <c r="I31" i="20" s="1"/>
  <c r="J31" i="20" s="1"/>
  <c r="C40" i="20" l="1"/>
  <c r="D36" i="20"/>
  <c r="C42" i="20" l="1"/>
  <c r="C44" i="20" s="1"/>
  <c r="D40" i="20"/>
  <c r="D42" i="20" s="1"/>
  <c r="E36" i="20"/>
  <c r="E40" i="20" l="1"/>
  <c r="F36" i="20"/>
  <c r="D44" i="20"/>
  <c r="G36" i="20" l="1"/>
  <c r="F40" i="20"/>
  <c r="F42" i="20" s="1"/>
  <c r="E42" i="20"/>
  <c r="E44" i="20" s="1"/>
  <c r="F44" i="20" l="1"/>
  <c r="H36" i="20"/>
  <c r="G40" i="20"/>
  <c r="G42" i="20" l="1"/>
  <c r="G44" i="20" s="1"/>
  <c r="I36" i="20"/>
  <c r="H40" i="20"/>
  <c r="H42" i="20" s="1"/>
  <c r="J36" i="20" l="1"/>
  <c r="J40" i="20" s="1"/>
  <c r="J42" i="20" s="1"/>
  <c r="I40" i="20"/>
  <c r="I42" i="20" s="1"/>
  <c r="H44" i="20"/>
  <c r="I44" i="20" l="1"/>
  <c r="J44" i="20" s="1"/>
  <c r="B47" i="20" s="1"/>
</calcChain>
</file>

<file path=xl/sharedStrings.xml><?xml version="1.0" encoding="utf-8"?>
<sst xmlns="http://schemas.openxmlformats.org/spreadsheetml/2006/main" count="35" uniqueCount="34">
  <si>
    <t xml:space="preserve"> </t>
  </si>
  <si>
    <t>∆EBITDA</t>
  </si>
  <si>
    <t>$k</t>
  </si>
  <si>
    <t>EBITDA</t>
  </si>
  <si>
    <t xml:space="preserve">$k       </t>
  </si>
  <si>
    <t>Payback</t>
  </si>
  <si>
    <t>Rappel</t>
  </si>
  <si>
    <t>Formule du cash flow</t>
  </si>
  <si>
    <t>CF = ∆EBITDA * ( 1 - T) + T * ∆Amortissement</t>
  </si>
  <si>
    <t>dans lequel T représente le taux d'imposition des bénéfices</t>
  </si>
  <si>
    <r>
      <t xml:space="preserve">L'amortissement est la conséquence directe des investissements industriels (souvent appelés </t>
    </r>
    <r>
      <rPr>
        <b/>
        <sz val="14"/>
        <color theme="1"/>
        <rFont val="Calibri"/>
        <family val="2"/>
        <scheme val="minor"/>
      </rPr>
      <t>Cap</t>
    </r>
    <r>
      <rPr>
        <sz val="14"/>
        <color theme="1"/>
        <rFont val="Calibri"/>
        <family val="2"/>
        <scheme val="minor"/>
      </rPr>
      <t xml:space="preserve">ital </t>
    </r>
    <r>
      <rPr>
        <b/>
        <sz val="14"/>
        <color theme="1"/>
        <rFont val="Calibri"/>
        <family val="2"/>
        <scheme val="minor"/>
      </rPr>
      <t>Ex</t>
    </r>
    <r>
      <rPr>
        <sz val="14"/>
        <color theme="1"/>
        <rFont val="Calibri"/>
        <family val="2"/>
        <scheme val="minor"/>
      </rPr>
      <t>penditures : Capex)</t>
    </r>
  </si>
  <si>
    <t>Pourquoi " T * ∆Amortissement " ? Parce que l'amortissement génère des économies d'impôts tout en étant une dépense non monétaire (la sortie de fonds, ce sont les Capex)</t>
  </si>
  <si>
    <t>EBITDA est la conséquence de votre business plan!!!</t>
  </si>
  <si>
    <t>" ∆ " parce que vous comparez la situation de l'entreprise "avec" l'investissement par rapport à "sans"    (principe du "with-without")</t>
  </si>
  <si>
    <t>Il représente la rentabilité intrinsèque du projet et doit être comparé au taux d'actualisation (CMPC)</t>
  </si>
  <si>
    <t>Investissement (Capex)</t>
  </si>
  <si>
    <t>Taux d'imposition des bénéfices</t>
  </si>
  <si>
    <t>Nombre d'années</t>
  </si>
  <si>
    <t>Taux d'actualisation (CMPC)</t>
  </si>
  <si>
    <t>∆EBITDA * (1 - T)</t>
  </si>
  <si>
    <t>∆Amortissement</t>
  </si>
  <si>
    <t>T * ∆Amortissement</t>
  </si>
  <si>
    <t>Entrées de fonds annuelles</t>
  </si>
  <si>
    <t>Capex (sortie de fonds)</t>
  </si>
  <si>
    <t>Total entrées - sorties de fonds`</t>
  </si>
  <si>
    <t>Cash flows actualisés</t>
  </si>
  <si>
    <t>Cash flows actualisés cumulés (DCF)</t>
  </si>
  <si>
    <t>années</t>
  </si>
  <si>
    <r>
      <t>V</t>
    </r>
    <r>
      <rPr>
        <sz val="14"/>
        <color theme="1"/>
        <rFont val="Calibri"/>
        <family val="2"/>
        <scheme val="minor"/>
      </rPr>
      <t xml:space="preserve">aleur </t>
    </r>
    <r>
      <rPr>
        <b/>
        <sz val="14"/>
        <color theme="1"/>
        <rFont val="Calibri"/>
        <family val="2"/>
        <scheme val="minor"/>
      </rPr>
      <t>A</t>
    </r>
    <r>
      <rPr>
        <sz val="14"/>
        <color theme="1"/>
        <rFont val="Calibri"/>
        <family val="2"/>
        <scheme val="minor"/>
      </rPr>
      <t xml:space="preserve">ctuelle </t>
    </r>
    <r>
      <rPr>
        <b/>
        <sz val="14"/>
        <color theme="1"/>
        <rFont val="Calibri"/>
        <family val="2"/>
        <scheme val="minor"/>
      </rPr>
      <t>N</t>
    </r>
    <r>
      <rPr>
        <sz val="14"/>
        <color theme="1"/>
        <rFont val="Calibri"/>
        <family val="2"/>
        <scheme val="minor"/>
      </rPr>
      <t>ette (VAN)</t>
    </r>
  </si>
  <si>
    <r>
      <t>T</t>
    </r>
    <r>
      <rPr>
        <sz val="14"/>
        <color theme="1"/>
        <rFont val="Calibri"/>
        <family val="2"/>
        <scheme val="minor"/>
      </rPr>
      <t xml:space="preserve">aux </t>
    </r>
    <r>
      <rPr>
        <b/>
        <sz val="14"/>
        <color theme="1"/>
        <rFont val="Calibri"/>
        <family val="2"/>
        <scheme val="minor"/>
      </rPr>
      <t>I</t>
    </r>
    <r>
      <rPr>
        <sz val="14"/>
        <color theme="1"/>
        <rFont val="Calibri"/>
        <family val="2"/>
        <scheme val="minor"/>
      </rPr>
      <t xml:space="preserve">nterne de </t>
    </r>
    <r>
      <rPr>
        <b/>
        <sz val="14"/>
        <color theme="1"/>
        <rFont val="Calibri"/>
        <family val="2"/>
        <scheme val="minor"/>
      </rPr>
      <t>R</t>
    </r>
    <r>
      <rPr>
        <sz val="14"/>
        <color theme="1"/>
        <rFont val="Calibri"/>
        <family val="2"/>
        <scheme val="minor"/>
      </rPr>
      <t>entabilité (TIR)</t>
    </r>
  </si>
  <si>
    <t>Année</t>
  </si>
  <si>
    <t>Exercice</t>
  </si>
  <si>
    <t>Le Taux Interne de Rentabilité est le taux d'actualisation qui annule la Valeur Actuelle Nette</t>
  </si>
  <si>
    <t>Taux Interne de Rentabilité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</si>
</sst>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(#,##0\)"/>
    <numFmt numFmtId="165" formatCode="#,##0.0;\(#,##0.0\)"/>
  </numFmts>
  <fonts count="5" x14ac:knownFonts="1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theme="9"/>
      </left>
      <right style="thick">
        <color theme="9"/>
      </right>
      <top style="thick">
        <color theme="9"/>
      </top>
      <bottom style="thick">
        <color theme="9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1" fillId="0" borderId="0" xfId="0" applyNumberFormat="1" applyFont="1"/>
    <xf numFmtId="9" fontId="1" fillId="0" borderId="0" xfId="0" applyNumberFormat="1" applyFont="1"/>
    <xf numFmtId="164" fontId="1" fillId="0" borderId="2" xfId="0" applyNumberFormat="1" applyFont="1" applyBorder="1"/>
    <xf numFmtId="164" fontId="1" fillId="0" borderId="3" xfId="0" applyNumberFormat="1" applyFont="1" applyBorder="1"/>
    <xf numFmtId="164" fontId="1" fillId="0" borderId="4" xfId="0" applyNumberFormat="1" applyFont="1" applyBorder="1"/>
    <xf numFmtId="164" fontId="1" fillId="0" borderId="0" xfId="0" applyNumberFormat="1" applyFont="1" applyAlignment="1">
      <alignment horizontal="right"/>
    </xf>
    <xf numFmtId="164" fontId="3" fillId="0" borderId="5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164" fontId="1" fillId="0" borderId="3" xfId="0" applyNumberFormat="1" applyFont="1" applyFill="1" applyBorder="1"/>
    <xf numFmtId="164" fontId="2" fillId="0" borderId="3" xfId="0" applyNumberFormat="1" applyFont="1" applyFill="1" applyBorder="1"/>
    <xf numFmtId="0" fontId="1" fillId="0" borderId="0" xfId="0" applyFont="1"/>
    <xf numFmtId="165" fontId="1" fillId="0" borderId="3" xfId="0" applyNumberFormat="1" applyFont="1" applyFill="1" applyBorder="1"/>
    <xf numFmtId="164" fontId="1" fillId="0" borderId="0" xfId="0" applyNumberFormat="1" applyFont="1" applyFill="1"/>
    <xf numFmtId="0" fontId="1" fillId="0" borderId="0" xfId="0" applyFont="1" applyFill="1" applyAlignment="1">
      <alignment horizontal="center"/>
    </xf>
    <xf numFmtId="0" fontId="2" fillId="0" borderId="0" xfId="0" applyFont="1"/>
    <xf numFmtId="0" fontId="1" fillId="2" borderId="0" xfId="0" applyFont="1" applyFill="1"/>
    <xf numFmtId="16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CA6E1-11D2-9045-92D4-736A97AACB67}">
  <dimension ref="A1:L86"/>
  <sheetViews>
    <sheetView tabSelected="1" workbookViewId="0">
      <selection activeCell="A2" sqref="A2"/>
    </sheetView>
  </sheetViews>
  <sheetFormatPr baseColWidth="10" defaultRowHeight="19" x14ac:dyDescent="0.25"/>
  <cols>
    <col min="1" max="1" width="36.83203125" style="3" customWidth="1"/>
    <col min="2" max="7" width="10.83203125" style="3"/>
    <col min="8" max="8" width="12" style="3" bestFit="1" customWidth="1"/>
    <col min="9" max="16384" width="10.83203125" style="3"/>
  </cols>
  <sheetData>
    <row r="1" spans="1:6" ht="20" thickBot="1" x14ac:dyDescent="0.3"/>
    <row r="2" spans="1:6" ht="31" thickTop="1" thickBot="1" x14ac:dyDescent="0.4">
      <c r="A2" s="9" t="s">
        <v>6</v>
      </c>
      <c r="F2" s="10" t="s">
        <v>33</v>
      </c>
    </row>
    <row r="3" spans="1:6" ht="20" thickTop="1" x14ac:dyDescent="0.25"/>
    <row r="4" spans="1:6" x14ac:dyDescent="0.25">
      <c r="A4" s="3" t="s">
        <v>7</v>
      </c>
      <c r="B4" s="3" t="s">
        <v>8</v>
      </c>
    </row>
    <row r="5" spans="1:6" x14ac:dyDescent="0.25">
      <c r="B5" s="3" t="s">
        <v>9</v>
      </c>
    </row>
    <row r="7" spans="1:6" x14ac:dyDescent="0.25">
      <c r="A7" s="3" t="s">
        <v>10</v>
      </c>
    </row>
    <row r="9" spans="1:6" x14ac:dyDescent="0.25">
      <c r="A9" s="3" t="s">
        <v>11</v>
      </c>
    </row>
    <row r="11" spans="1:6" x14ac:dyDescent="0.25">
      <c r="A11" s="3" t="s">
        <v>12</v>
      </c>
    </row>
    <row r="13" spans="1:6" x14ac:dyDescent="0.25">
      <c r="A13" s="3" t="s">
        <v>13</v>
      </c>
    </row>
    <row r="15" spans="1:6" x14ac:dyDescent="0.25">
      <c r="A15" s="19" t="s">
        <v>32</v>
      </c>
    </row>
    <row r="16" spans="1:6" x14ac:dyDescent="0.25">
      <c r="A16" s="19"/>
    </row>
    <row r="17" spans="1:12" x14ac:dyDescent="0.25">
      <c r="A17" s="19" t="s">
        <v>14</v>
      </c>
    </row>
    <row r="18" spans="1:12" ht="20" thickBot="1" x14ac:dyDescent="0.3"/>
    <row r="19" spans="1:12" ht="28" customHeight="1" thickTop="1" thickBot="1" x14ac:dyDescent="0.3">
      <c r="A19" s="9" t="s">
        <v>31</v>
      </c>
    </row>
    <row r="20" spans="1:12" ht="20" thickTop="1" x14ac:dyDescent="0.25"/>
    <row r="21" spans="1:12" x14ac:dyDescent="0.25">
      <c r="A21" s="3" t="s">
        <v>15</v>
      </c>
      <c r="B21" s="3">
        <v>1000</v>
      </c>
      <c r="C21" s="3" t="s">
        <v>2</v>
      </c>
    </row>
    <row r="22" spans="1:12" x14ac:dyDescent="0.25">
      <c r="A22" s="3" t="s">
        <v>3</v>
      </c>
      <c r="B22" s="15">
        <v>400</v>
      </c>
      <c r="C22" s="3" t="s">
        <v>4</v>
      </c>
      <c r="D22"/>
      <c r="E22"/>
      <c r="F22"/>
      <c r="G22"/>
      <c r="H22"/>
      <c r="I22"/>
      <c r="J22"/>
    </row>
    <row r="23" spans="1:12" x14ac:dyDescent="0.25">
      <c r="C23" s="8"/>
      <c r="D23"/>
      <c r="E23"/>
      <c r="F23"/>
      <c r="G23"/>
      <c r="H23"/>
      <c r="I23"/>
      <c r="J23"/>
    </row>
    <row r="24" spans="1:12" x14ac:dyDescent="0.25">
      <c r="A24" s="3" t="s">
        <v>16</v>
      </c>
      <c r="B24" s="4">
        <v>0.3</v>
      </c>
    </row>
    <row r="25" spans="1:12" x14ac:dyDescent="0.25">
      <c r="A25" s="3" t="s">
        <v>17</v>
      </c>
      <c r="B25" s="3">
        <v>8</v>
      </c>
    </row>
    <row r="26" spans="1:12" x14ac:dyDescent="0.25">
      <c r="A26" s="3" t="s">
        <v>18</v>
      </c>
      <c r="B26" s="4">
        <v>7.0000000000000007E-2</v>
      </c>
      <c r="L26" s="3" t="s">
        <v>0</v>
      </c>
    </row>
    <row r="28" spans="1:12" x14ac:dyDescent="0.25">
      <c r="A28" s="1" t="s">
        <v>30</v>
      </c>
      <c r="B28" s="1">
        <v>0</v>
      </c>
      <c r="C28" s="1">
        <f>B28+1</f>
        <v>1</v>
      </c>
      <c r="D28" s="1">
        <f>C28+1</f>
        <v>2</v>
      </c>
      <c r="E28" s="1">
        <f t="shared" ref="E28:J28" si="0">D28+1</f>
        <v>3</v>
      </c>
      <c r="F28" s="1">
        <f t="shared" si="0"/>
        <v>4</v>
      </c>
      <c r="G28" s="1">
        <f t="shared" si="0"/>
        <v>5</v>
      </c>
      <c r="H28" s="1">
        <f t="shared" si="0"/>
        <v>6</v>
      </c>
      <c r="I28" s="1">
        <f t="shared" si="0"/>
        <v>7</v>
      </c>
      <c r="J28" s="1">
        <f t="shared" si="0"/>
        <v>8</v>
      </c>
    </row>
    <row r="29" spans="1:12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6" t="s">
        <v>1</v>
      </c>
      <c r="B30" s="6"/>
      <c r="C30" s="11">
        <f>B22</f>
        <v>400</v>
      </c>
      <c r="D30" s="11">
        <f>C30</f>
        <v>400</v>
      </c>
      <c r="E30" s="11">
        <f t="shared" ref="E30:J31" si="1">D30</f>
        <v>400</v>
      </c>
      <c r="F30" s="11">
        <f t="shared" si="1"/>
        <v>400</v>
      </c>
      <c r="G30" s="11">
        <f t="shared" si="1"/>
        <v>400</v>
      </c>
      <c r="H30" s="11">
        <f t="shared" si="1"/>
        <v>400</v>
      </c>
      <c r="I30" s="11">
        <f t="shared" si="1"/>
        <v>400</v>
      </c>
      <c r="J30" s="11">
        <f t="shared" si="1"/>
        <v>400</v>
      </c>
    </row>
    <row r="31" spans="1:12" x14ac:dyDescent="0.25">
      <c r="A31" s="6" t="s">
        <v>19</v>
      </c>
      <c r="B31" s="6"/>
      <c r="C31" s="11">
        <f>C30*(1-B24)</f>
        <v>280</v>
      </c>
      <c r="D31" s="11">
        <f>C31</f>
        <v>280</v>
      </c>
      <c r="E31" s="11">
        <f t="shared" si="1"/>
        <v>280</v>
      </c>
      <c r="F31" s="11">
        <f t="shared" si="1"/>
        <v>280</v>
      </c>
      <c r="G31" s="11">
        <f t="shared" si="1"/>
        <v>280</v>
      </c>
      <c r="H31" s="11">
        <f t="shared" si="1"/>
        <v>280</v>
      </c>
      <c r="I31" s="11">
        <f t="shared" si="1"/>
        <v>280</v>
      </c>
      <c r="J31" s="11">
        <f t="shared" si="1"/>
        <v>280</v>
      </c>
    </row>
    <row r="32" spans="1:12" x14ac:dyDescent="0.25">
      <c r="A32" s="6"/>
      <c r="B32" s="6"/>
      <c r="C32" s="11"/>
      <c r="D32" s="6"/>
      <c r="E32" s="6"/>
      <c r="F32" s="6"/>
      <c r="G32" s="6"/>
      <c r="H32" s="6"/>
      <c r="I32" s="6"/>
      <c r="J32" s="6"/>
    </row>
    <row r="33" spans="1:10" x14ac:dyDescent="0.25">
      <c r="A33" s="6" t="s">
        <v>20</v>
      </c>
      <c r="B33" s="6"/>
      <c r="C33" s="11">
        <f>B21/B25</f>
        <v>125</v>
      </c>
      <c r="D33" s="11">
        <f>C33</f>
        <v>125</v>
      </c>
      <c r="E33" s="11">
        <f t="shared" ref="E33:J36" si="2">D33</f>
        <v>125</v>
      </c>
      <c r="F33" s="11">
        <f t="shared" si="2"/>
        <v>125</v>
      </c>
      <c r="G33" s="11">
        <f t="shared" si="2"/>
        <v>125</v>
      </c>
      <c r="H33" s="11">
        <f t="shared" si="2"/>
        <v>125</v>
      </c>
      <c r="I33" s="11">
        <f t="shared" si="2"/>
        <v>125</v>
      </c>
      <c r="J33" s="11">
        <f t="shared" si="2"/>
        <v>125</v>
      </c>
    </row>
    <row r="34" spans="1:10" x14ac:dyDescent="0.25">
      <c r="A34" s="6" t="s">
        <v>21</v>
      </c>
      <c r="B34" s="6"/>
      <c r="C34" s="14">
        <f>C33*B24</f>
        <v>37.5</v>
      </c>
      <c r="D34" s="14">
        <f>C34</f>
        <v>37.5</v>
      </c>
      <c r="E34" s="14">
        <f t="shared" si="2"/>
        <v>37.5</v>
      </c>
      <c r="F34" s="14">
        <f t="shared" si="2"/>
        <v>37.5</v>
      </c>
      <c r="G34" s="14">
        <f t="shared" si="2"/>
        <v>37.5</v>
      </c>
      <c r="H34" s="14">
        <f t="shared" si="2"/>
        <v>37.5</v>
      </c>
      <c r="I34" s="14">
        <f t="shared" si="2"/>
        <v>37.5</v>
      </c>
      <c r="J34" s="14">
        <f t="shared" si="2"/>
        <v>37.5</v>
      </c>
    </row>
    <row r="35" spans="1:10" x14ac:dyDescent="0.25">
      <c r="A35" s="6"/>
      <c r="B35" s="6"/>
      <c r="C35" s="11"/>
      <c r="D35" s="6"/>
      <c r="E35" s="6"/>
      <c r="F35" s="6"/>
      <c r="G35" s="6"/>
      <c r="H35" s="6"/>
      <c r="I35" s="6"/>
      <c r="J35" s="6"/>
    </row>
    <row r="36" spans="1:10" x14ac:dyDescent="0.25">
      <c r="A36" s="6" t="s">
        <v>22</v>
      </c>
      <c r="B36" s="6"/>
      <c r="C36" s="14">
        <f>C31+C34</f>
        <v>317.5</v>
      </c>
      <c r="D36" s="14">
        <f>C36</f>
        <v>317.5</v>
      </c>
      <c r="E36" s="14">
        <f t="shared" si="2"/>
        <v>317.5</v>
      </c>
      <c r="F36" s="14">
        <f t="shared" si="2"/>
        <v>317.5</v>
      </c>
      <c r="G36" s="14">
        <f t="shared" si="2"/>
        <v>317.5</v>
      </c>
      <c r="H36" s="14">
        <f t="shared" si="2"/>
        <v>317.5</v>
      </c>
      <c r="I36" s="14">
        <f t="shared" si="2"/>
        <v>317.5</v>
      </c>
      <c r="J36" s="14">
        <f t="shared" si="2"/>
        <v>317.5</v>
      </c>
    </row>
    <row r="37" spans="1:10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</row>
    <row r="38" spans="1:10" x14ac:dyDescent="0.25">
      <c r="A38" s="6" t="s">
        <v>23</v>
      </c>
      <c r="B38" s="11">
        <f>-B21</f>
        <v>-1000</v>
      </c>
      <c r="C38" s="6"/>
      <c r="D38" s="6"/>
      <c r="E38" s="6"/>
      <c r="F38" s="6"/>
      <c r="G38" s="6"/>
      <c r="H38" s="6"/>
      <c r="I38" s="6"/>
      <c r="J38" s="6"/>
    </row>
    <row r="39" spans="1:10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</row>
    <row r="40" spans="1:10" x14ac:dyDescent="0.25">
      <c r="A40" s="6" t="s">
        <v>24</v>
      </c>
      <c r="B40" s="11">
        <f>B38</f>
        <v>-1000</v>
      </c>
      <c r="C40" s="11">
        <f>C36</f>
        <v>317.5</v>
      </c>
      <c r="D40" s="11">
        <f t="shared" ref="D40:J40" si="3">D36</f>
        <v>317.5</v>
      </c>
      <c r="E40" s="11">
        <f t="shared" si="3"/>
        <v>317.5</v>
      </c>
      <c r="F40" s="11">
        <f t="shared" si="3"/>
        <v>317.5</v>
      </c>
      <c r="G40" s="11">
        <f t="shared" si="3"/>
        <v>317.5</v>
      </c>
      <c r="H40" s="11">
        <f t="shared" si="3"/>
        <v>317.5</v>
      </c>
      <c r="I40" s="11">
        <f t="shared" si="3"/>
        <v>317.5</v>
      </c>
      <c r="J40" s="11">
        <f t="shared" si="3"/>
        <v>317.5</v>
      </c>
    </row>
    <row r="41" spans="1:10" x14ac:dyDescent="0.25">
      <c r="A41" s="6"/>
      <c r="B41" s="11"/>
      <c r="C41" s="11"/>
      <c r="D41" s="11"/>
      <c r="E41" s="11"/>
      <c r="F41" s="11"/>
      <c r="G41" s="11"/>
      <c r="H41" s="11"/>
      <c r="I41" s="11"/>
      <c r="J41" s="11"/>
    </row>
    <row r="42" spans="1:10" x14ac:dyDescent="0.25">
      <c r="A42" s="6" t="s">
        <v>25</v>
      </c>
      <c r="B42" s="11">
        <f t="shared" ref="B42:J42" si="4">B40/((1+$B26)^B28)</f>
        <v>-1000</v>
      </c>
      <c r="C42" s="11">
        <f t="shared" si="4"/>
        <v>296.72897196261681</v>
      </c>
      <c r="D42" s="11">
        <f t="shared" si="4"/>
        <v>277.31679622674471</v>
      </c>
      <c r="E42" s="11">
        <f t="shared" si="4"/>
        <v>259.17457591284551</v>
      </c>
      <c r="F42" s="11">
        <f t="shared" si="4"/>
        <v>242.21922982508926</v>
      </c>
      <c r="G42" s="11">
        <f t="shared" si="4"/>
        <v>226.37311198606471</v>
      </c>
      <c r="H42" s="11">
        <f t="shared" si="4"/>
        <v>211.56365606174273</v>
      </c>
      <c r="I42" s="11">
        <f t="shared" si="4"/>
        <v>197.72304304835768</v>
      </c>
      <c r="J42" s="11">
        <f t="shared" si="4"/>
        <v>184.7878906993997</v>
      </c>
    </row>
    <row r="43" spans="1:10" x14ac:dyDescent="0.25">
      <c r="A43" s="6"/>
      <c r="B43" s="11"/>
      <c r="C43" s="11"/>
      <c r="D43" s="11"/>
      <c r="E43" s="11"/>
      <c r="F43" s="11"/>
      <c r="G43" s="11"/>
      <c r="H43" s="11"/>
      <c r="I43" s="11"/>
      <c r="J43" s="11"/>
    </row>
    <row r="44" spans="1:10" x14ac:dyDescent="0.25">
      <c r="A44" s="6" t="s">
        <v>26</v>
      </c>
      <c r="B44" s="11">
        <f>B42</f>
        <v>-1000</v>
      </c>
      <c r="C44" s="11">
        <f>B44+C42</f>
        <v>-703.27102803738319</v>
      </c>
      <c r="D44" s="11">
        <f t="shared" ref="D44:J44" si="5">C44+D42</f>
        <v>-425.95423181063848</v>
      </c>
      <c r="E44" s="11">
        <f t="shared" si="5"/>
        <v>-166.77965589779296</v>
      </c>
      <c r="F44" s="11">
        <f t="shared" si="5"/>
        <v>75.439573927296294</v>
      </c>
      <c r="G44" s="11">
        <f t="shared" si="5"/>
        <v>301.81268591336101</v>
      </c>
      <c r="H44" s="11">
        <f t="shared" si="5"/>
        <v>513.37634197510374</v>
      </c>
      <c r="I44" s="11">
        <f t="shared" si="5"/>
        <v>711.09938502346142</v>
      </c>
      <c r="J44" s="12">
        <f t="shared" si="5"/>
        <v>895.88727572286109</v>
      </c>
    </row>
    <row r="45" spans="1:10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</row>
    <row r="47" spans="1:10" x14ac:dyDescent="0.25">
      <c r="A47" s="19" t="s">
        <v>28</v>
      </c>
      <c r="B47" s="2">
        <f>J44</f>
        <v>895.88727572286109</v>
      </c>
      <c r="E47" s="2" t="s">
        <v>5</v>
      </c>
      <c r="F47" s="16">
        <v>4</v>
      </c>
      <c r="G47" s="13" t="s">
        <v>27</v>
      </c>
      <c r="H47"/>
    </row>
    <row r="49" spans="1:11" x14ac:dyDescent="0.25">
      <c r="A49" s="17" t="s">
        <v>29</v>
      </c>
      <c r="B49" s="18"/>
      <c r="C49"/>
    </row>
    <row r="50" spans="1:11" x14ac:dyDescent="0.25">
      <c r="A50"/>
      <c r="B50"/>
      <c r="C50"/>
      <c r="E50" s="3" t="s">
        <v>0</v>
      </c>
    </row>
    <row r="51" spans="1:11" x14ac:dyDescent="0.25">
      <c r="A51"/>
      <c r="B51"/>
      <c r="C51"/>
    </row>
    <row r="52" spans="1:11" x14ac:dyDescent="0.25">
      <c r="A52"/>
      <c r="B52"/>
      <c r="C52"/>
      <c r="D52"/>
      <c r="E52"/>
      <c r="F52"/>
      <c r="G52"/>
      <c r="H52"/>
      <c r="I52"/>
      <c r="J52"/>
      <c r="K52"/>
    </row>
    <row r="53" spans="1:11" x14ac:dyDescent="0.25">
      <c r="A53"/>
      <c r="B53"/>
      <c r="C53"/>
      <c r="D53"/>
      <c r="E53"/>
      <c r="F53"/>
      <c r="G53"/>
      <c r="H53"/>
      <c r="I53"/>
      <c r="J53"/>
      <c r="K53"/>
    </row>
    <row r="54" spans="1:11" x14ac:dyDescent="0.25">
      <c r="A54"/>
      <c r="B54"/>
      <c r="C54"/>
      <c r="D54"/>
      <c r="E54"/>
      <c r="F54"/>
      <c r="G54"/>
      <c r="H54"/>
      <c r="I54"/>
      <c r="J54"/>
      <c r="K54"/>
    </row>
    <row r="55" spans="1:11" x14ac:dyDescent="0.25">
      <c r="A55"/>
      <c r="B55"/>
      <c r="C55"/>
      <c r="D55"/>
      <c r="E55"/>
      <c r="F55"/>
      <c r="G55"/>
      <c r="H55"/>
      <c r="I55"/>
      <c r="J55"/>
      <c r="K55"/>
    </row>
    <row r="56" spans="1:11" x14ac:dyDescent="0.25">
      <c r="A56"/>
      <c r="B56"/>
      <c r="C56"/>
      <c r="D56"/>
      <c r="E56"/>
      <c r="F56"/>
      <c r="G56"/>
      <c r="H56"/>
      <c r="I56"/>
      <c r="J56"/>
      <c r="K56"/>
    </row>
    <row r="57" spans="1:11" x14ac:dyDescent="0.25">
      <c r="A57"/>
      <c r="B57"/>
      <c r="C57"/>
      <c r="D57"/>
      <c r="E57"/>
      <c r="F57"/>
      <c r="G57"/>
      <c r="H57"/>
      <c r="I57"/>
      <c r="J57"/>
      <c r="K57"/>
    </row>
    <row r="58" spans="1:11" x14ac:dyDescent="0.25">
      <c r="A58"/>
      <c r="B58"/>
      <c r="C58"/>
      <c r="D58"/>
      <c r="E58"/>
      <c r="F58"/>
      <c r="G58"/>
      <c r="H58"/>
      <c r="I58"/>
      <c r="J58"/>
      <c r="K58"/>
    </row>
    <row r="59" spans="1:11" x14ac:dyDescent="0.25">
      <c r="A59"/>
      <c r="B59"/>
      <c r="C59"/>
      <c r="D59"/>
      <c r="E59"/>
      <c r="F59"/>
      <c r="G59"/>
      <c r="H59"/>
      <c r="I59"/>
      <c r="J59"/>
      <c r="K59"/>
    </row>
    <row r="60" spans="1:11" x14ac:dyDescent="0.25">
      <c r="A60"/>
      <c r="B60"/>
      <c r="C60"/>
      <c r="D60"/>
      <c r="E60"/>
      <c r="F60"/>
      <c r="G60"/>
      <c r="H60"/>
      <c r="I60"/>
      <c r="J60"/>
      <c r="K60"/>
    </row>
    <row r="61" spans="1:11" x14ac:dyDescent="0.25">
      <c r="A61"/>
      <c r="B61"/>
      <c r="C61"/>
      <c r="D61"/>
      <c r="E61"/>
      <c r="F61"/>
      <c r="G61"/>
      <c r="H61"/>
      <c r="I61"/>
      <c r="J61"/>
      <c r="K61"/>
    </row>
    <row r="62" spans="1:11" x14ac:dyDescent="0.25">
      <c r="A62"/>
      <c r="B62"/>
      <c r="C62"/>
      <c r="D62"/>
      <c r="E62"/>
      <c r="F62"/>
      <c r="G62"/>
      <c r="H62"/>
      <c r="I62"/>
      <c r="J62"/>
      <c r="K62"/>
    </row>
    <row r="63" spans="1:11" x14ac:dyDescent="0.25">
      <c r="A63"/>
      <c r="B63"/>
      <c r="C63"/>
      <c r="D63"/>
      <c r="E63"/>
      <c r="F63"/>
      <c r="G63"/>
      <c r="H63"/>
      <c r="I63"/>
      <c r="J63"/>
      <c r="K63"/>
    </row>
    <row r="64" spans="1:11" x14ac:dyDescent="0.25">
      <c r="A64"/>
      <c r="B64"/>
      <c r="C64"/>
      <c r="D64"/>
      <c r="E64"/>
      <c r="F64"/>
      <c r="G64"/>
      <c r="H64"/>
      <c r="I64"/>
      <c r="J64"/>
      <c r="K64"/>
    </row>
    <row r="65" spans="1:11" x14ac:dyDescent="0.25">
      <c r="A65"/>
      <c r="B65"/>
      <c r="C65"/>
      <c r="D65"/>
      <c r="E65"/>
      <c r="F65"/>
      <c r="G65"/>
      <c r="H65"/>
      <c r="I65"/>
      <c r="J65"/>
      <c r="K65"/>
    </row>
    <row r="66" spans="1:11" x14ac:dyDescent="0.25">
      <c r="A66"/>
      <c r="B66"/>
      <c r="C66"/>
      <c r="D66"/>
      <c r="E66"/>
      <c r="F66"/>
      <c r="G66"/>
      <c r="H66"/>
      <c r="I66"/>
      <c r="J66"/>
      <c r="K66"/>
    </row>
    <row r="67" spans="1:11" x14ac:dyDescent="0.25">
      <c r="A67"/>
      <c r="B67"/>
      <c r="C67"/>
      <c r="D67"/>
      <c r="E67"/>
      <c r="F67"/>
      <c r="G67"/>
      <c r="H67"/>
      <c r="I67"/>
      <c r="J67"/>
      <c r="K67"/>
    </row>
    <row r="68" spans="1:11" x14ac:dyDescent="0.25">
      <c r="A68"/>
      <c r="B68"/>
      <c r="C68"/>
      <c r="D68"/>
      <c r="E68"/>
      <c r="F68"/>
      <c r="G68"/>
      <c r="H68"/>
      <c r="I68"/>
      <c r="J68"/>
      <c r="K68"/>
    </row>
    <row r="69" spans="1:11" x14ac:dyDescent="0.25">
      <c r="A69"/>
      <c r="B69"/>
      <c r="C69"/>
      <c r="D69"/>
      <c r="E69"/>
      <c r="F69"/>
      <c r="G69"/>
      <c r="H69"/>
      <c r="I69"/>
      <c r="J69"/>
      <c r="K69"/>
    </row>
    <row r="70" spans="1:11" x14ac:dyDescent="0.25">
      <c r="A70"/>
      <c r="B70"/>
      <c r="C70"/>
      <c r="D70"/>
      <c r="E70"/>
      <c r="F70"/>
      <c r="G70"/>
      <c r="H70"/>
      <c r="I70"/>
      <c r="J70"/>
      <c r="K70"/>
    </row>
    <row r="71" spans="1:11" x14ac:dyDescent="0.25">
      <c r="A71"/>
      <c r="B71"/>
      <c r="C71"/>
      <c r="D71"/>
      <c r="E71"/>
      <c r="F71"/>
      <c r="G71"/>
      <c r="H71"/>
      <c r="I71"/>
      <c r="J71"/>
      <c r="K71"/>
    </row>
    <row r="72" spans="1:11" x14ac:dyDescent="0.25">
      <c r="A72"/>
      <c r="B72"/>
      <c r="C72"/>
      <c r="D72"/>
      <c r="E72"/>
      <c r="F72"/>
      <c r="G72"/>
      <c r="H72"/>
      <c r="I72"/>
      <c r="J72"/>
      <c r="K72"/>
    </row>
    <row r="73" spans="1:11" x14ac:dyDescent="0.25">
      <c r="A73"/>
      <c r="B73"/>
      <c r="C73"/>
      <c r="D73"/>
      <c r="E73"/>
      <c r="F73"/>
      <c r="G73"/>
      <c r="H73"/>
      <c r="I73"/>
      <c r="J73"/>
      <c r="K73"/>
    </row>
    <row r="74" spans="1:11" x14ac:dyDescent="0.25">
      <c r="A74"/>
      <c r="B74"/>
      <c r="C74"/>
      <c r="D74"/>
      <c r="E74"/>
      <c r="F74"/>
      <c r="G74"/>
      <c r="H74"/>
      <c r="I74"/>
      <c r="J74"/>
      <c r="K74"/>
    </row>
    <row r="75" spans="1:11" x14ac:dyDescent="0.25">
      <c r="A75"/>
      <c r="B75"/>
      <c r="C75"/>
      <c r="D75"/>
      <c r="E75"/>
      <c r="F75"/>
      <c r="G75"/>
      <c r="H75"/>
      <c r="I75"/>
      <c r="J75"/>
      <c r="K75"/>
    </row>
    <row r="76" spans="1:11" x14ac:dyDescent="0.25">
      <c r="A76"/>
      <c r="B76"/>
      <c r="C76"/>
      <c r="D76"/>
      <c r="E76"/>
      <c r="F76"/>
      <c r="G76"/>
      <c r="H76"/>
      <c r="I76"/>
      <c r="J76"/>
      <c r="K76"/>
    </row>
    <row r="77" spans="1:11" x14ac:dyDescent="0.25">
      <c r="A77"/>
      <c r="B77"/>
      <c r="C77"/>
      <c r="D77"/>
      <c r="E77"/>
      <c r="F77"/>
      <c r="G77"/>
      <c r="H77"/>
      <c r="I77"/>
      <c r="J77"/>
      <c r="K77"/>
    </row>
    <row r="78" spans="1:11" x14ac:dyDescent="0.25">
      <c r="A78"/>
      <c r="B78"/>
      <c r="C78"/>
      <c r="D78"/>
      <c r="E78"/>
      <c r="F78"/>
      <c r="G78"/>
      <c r="H78"/>
      <c r="I78"/>
      <c r="J78"/>
      <c r="K78"/>
    </row>
    <row r="79" spans="1:11" x14ac:dyDescent="0.25">
      <c r="A79"/>
      <c r="B79"/>
      <c r="C79"/>
      <c r="D79"/>
      <c r="E79"/>
      <c r="F79"/>
      <c r="G79"/>
      <c r="H79"/>
      <c r="I79"/>
      <c r="J79"/>
      <c r="K79"/>
    </row>
    <row r="80" spans="1:11" x14ac:dyDescent="0.25">
      <c r="A80"/>
      <c r="B80"/>
      <c r="C80"/>
      <c r="D80"/>
      <c r="E80"/>
      <c r="F80"/>
      <c r="G80"/>
      <c r="H80"/>
      <c r="I80"/>
      <c r="J80"/>
      <c r="K80"/>
    </row>
    <row r="81" spans="1:11" x14ac:dyDescent="0.25">
      <c r="A81"/>
      <c r="B81"/>
      <c r="C81"/>
      <c r="D81"/>
      <c r="E81"/>
      <c r="F81"/>
      <c r="G81"/>
      <c r="H81"/>
      <c r="I81"/>
      <c r="J81"/>
      <c r="K81"/>
    </row>
    <row r="82" spans="1:11" x14ac:dyDescent="0.25">
      <c r="A82"/>
      <c r="B82"/>
      <c r="C82"/>
      <c r="D82"/>
      <c r="E82"/>
      <c r="F82"/>
      <c r="G82"/>
      <c r="H82"/>
      <c r="I82"/>
      <c r="J82"/>
      <c r="K82"/>
    </row>
    <row r="83" spans="1:11" x14ac:dyDescent="0.25">
      <c r="A83"/>
      <c r="B83"/>
      <c r="C83"/>
      <c r="D83"/>
      <c r="E83"/>
      <c r="F83"/>
      <c r="G83"/>
      <c r="H83"/>
      <c r="I83"/>
      <c r="J83"/>
      <c r="K83"/>
    </row>
    <row r="84" spans="1:11" x14ac:dyDescent="0.25">
      <c r="A84"/>
      <c r="B84"/>
      <c r="C84"/>
      <c r="D84"/>
      <c r="E84"/>
      <c r="F84"/>
      <c r="G84"/>
      <c r="H84"/>
      <c r="I84"/>
      <c r="J84"/>
      <c r="K84"/>
    </row>
    <row r="85" spans="1:11" x14ac:dyDescent="0.25">
      <c r="A85"/>
      <c r="B85"/>
      <c r="C85"/>
      <c r="D85"/>
      <c r="E85"/>
      <c r="F85"/>
      <c r="G85"/>
      <c r="H85"/>
      <c r="I85"/>
      <c r="J85"/>
      <c r="K85"/>
    </row>
    <row r="86" spans="1:11" x14ac:dyDescent="0.25">
      <c r="A86"/>
      <c r="B86"/>
      <c r="C86"/>
      <c r="D86"/>
      <c r="E86"/>
      <c r="F86"/>
      <c r="G86"/>
      <c r="H86"/>
      <c r="I86"/>
      <c r="J86"/>
      <c r="K8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TIR trame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Microsoft Office</dc:creator>
  <cp:lastModifiedBy>Utilisateur Microsoft Office</cp:lastModifiedBy>
  <dcterms:created xsi:type="dcterms:W3CDTF">2019-05-11T08:56:00Z</dcterms:created>
  <dcterms:modified xsi:type="dcterms:W3CDTF">2020-07-05T12:14:33Z</dcterms:modified>
</cp:coreProperties>
</file>